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235" windowHeight="849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<sst xmlns="http://schemas.openxmlformats.org/spreadsheetml/2006/main" count="77" uniqueCount="49">
  <si>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Item</t>
  </si>
  <si>
    <t>Descrição</t>
  </si>
  <si>
    <t>Qtde</t>
  </si>
  <si>
    <t>Val. Unit R$</t>
  </si>
  <si>
    <t>Val Tot. R$</t>
  </si>
  <si>
    <t>Unid</t>
  </si>
  <si>
    <t>Prefeitura Mucicipal de Iomerê</t>
  </si>
  <si>
    <t>PINTURA DE LIGACAO COM EMULSAO RR-1C - SINAPI 72942</t>
  </si>
  <si>
    <t>BDI - 26,07 %</t>
  </si>
  <si>
    <t>Tapa buraco, lombadas e travessia elevada</t>
  </si>
  <si>
    <t>1. LOMBADA</t>
  </si>
  <si>
    <t>1.1</t>
  </si>
  <si>
    <t>1.2</t>
  </si>
  <si>
    <t>1.3</t>
  </si>
  <si>
    <t>1.4</t>
  </si>
  <si>
    <t>Total do Ítem</t>
  </si>
  <si>
    <t>Referência</t>
  </si>
  <si>
    <t>SINAPI - 72942</t>
  </si>
  <si>
    <t>m2</t>
  </si>
  <si>
    <t>CONSTRUÇÃO DE PAVIMENTO COM APLICAÇÃO DE CONCRETO BETUMINOSO USINADO A QUENTE (CBUQ), BINDER, COM ESPESSURA DE 4,0 CM - EXCLUSIVE TRANSPORTE. AF_03/2017</t>
  </si>
  <si>
    <t>SINAPI - 95994</t>
  </si>
  <si>
    <t>m3</t>
  </si>
  <si>
    <t>SINAPI - 72947</t>
  </si>
  <si>
    <t>SINALIZACAO HORIZONTAL COM TINTA RETRORREFLETIVA A  BASE DE RESINA ACRILICA COM MICROESFERAS (AMARELA)</t>
  </si>
  <si>
    <t>unid</t>
  </si>
  <si>
    <t>2. TAPA BURACO</t>
  </si>
  <si>
    <t>1.5</t>
  </si>
  <si>
    <t>TRANSPORTE COM CAMINHÃO BASCULANTE 10 M3 DE MASSA ASFALTICA PARA PAVIMENTAÇÃO URBANA</t>
  </si>
  <si>
    <t>SINAPI - 95303</t>
  </si>
  <si>
    <t>2.1</t>
  </si>
  <si>
    <t>2.2</t>
  </si>
  <si>
    <t>2.3</t>
  </si>
  <si>
    <t>2.4</t>
  </si>
  <si>
    <t>FRESAGEM DE PAVIMENTO ASFÁLTICO (PROFUNDIDADE 5,0 CM), EM LOCAIS COM NIVEL BAIXO DE INTERFERÊNCIA. AF_03/2017</t>
  </si>
  <si>
    <t>SINAPI - 96001</t>
  </si>
  <si>
    <t>m3 x km</t>
  </si>
  <si>
    <t>CONSTRUÇÃO DE PAVIMENTO COM APLICAÇÃO DE CONCRETO BETUMINOSO USINADO A QUENTE (CBUQ), CAMADA DE ROLAMENTO, COM ESPESSURA DE 5,0 CM - EXCLUSIVE TRANSPORTE. AF_03/2017</t>
  </si>
  <si>
    <t>SINAPI - 95995</t>
  </si>
  <si>
    <t>3. FAIXA ELEVADA</t>
  </si>
  <si>
    <t>3.1</t>
  </si>
  <si>
    <t>3.2</t>
  </si>
  <si>
    <t>3.3</t>
  </si>
  <si>
    <t>3.4</t>
  </si>
  <si>
    <t>3.5</t>
  </si>
  <si>
    <t>Total do Orçamento</t>
  </si>
  <si>
    <t>PLACA DE SINALIZACAO VIARIA QUADRADA L = 60 CM, COM SUPORTE DE ACO GALVANIZADO D = 50 MM E ALTURA = 3 M, INCLUSIVE BASE DE CONCRETO NAO ESTRUTURAL</t>
  </si>
  <si>
    <t>SINAPI - 96793</t>
  </si>
  <si>
    <t>SINALIZACAO HORIZONTAL COM TINTA RETRORREFLETIVA A  BASE DE RESINA ACRILICA COM MICROESFERAS (BRANCA)</t>
  </si>
  <si>
    <t>3.6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</si>
</sst>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#,##0.0"/>
    <numFmt numFmtId="167" formatCode="0.000"/>
    <numFmt numFmtId="168" formatCode="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3" fontId="1" fillId="0" borderId="10" xfId="6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6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PageLayoutView="0" workbookViewId="0" topLeftCell="A12">
      <selection activeCell="A6" sqref="A6"/>
    </sheetView>
  </sheetViews>
  <sheetFormatPr defaultColWidth="9.140625" defaultRowHeight="12.75"/>
  <cols>
    <col min="1" max="1" width="5.00390625" style="0" customWidth="1"/>
    <col min="2" max="2" width="13.57421875" style="0" bestFit="1" customWidth="1"/>
    <col min="3" max="3" width="89.28125" style="0" customWidth="1"/>
    <col min="4" max="4" width="8.421875" style="0" customWidth="1"/>
    <col min="5" max="5" width="9.8515625" style="0" bestFit="1" customWidth="1"/>
    <col min="6" max="7" width="15.7109375" style="0" customWidth="1"/>
  </cols>
  <sheetData>
    <row r="1" spans="1:8" ht="12.75">
      <c r="A1" s="7" t="s">
        <v>6</v>
      </c>
      <c r="B1" s="7"/>
      <c r="C1" s="7"/>
      <c r="D1" s="7"/>
      <c r="E1" s="7"/>
      <c r="F1" s="7"/>
      <c r="G1" s="7"/>
      <c r="H1" s="2"/>
    </row>
    <row r="2" spans="1:8" ht="12.75">
      <c r="A2" s="7" t="s">
        <v>9</v>
      </c>
      <c r="B2" s="7"/>
      <c r="C2" s="7"/>
      <c r="D2" s="7"/>
      <c r="E2" s="7"/>
      <c r="F2" s="7"/>
      <c r="G2" s="7"/>
      <c r="H2" s="2"/>
    </row>
    <row r="3" spans="1:8" ht="12.75">
      <c r="A3" s="7" t="s">
        <v>8</v>
      </c>
      <c r="B3" s="7"/>
      <c r="C3" s="7"/>
      <c r="D3" s="7"/>
      <c r="E3" s="7"/>
      <c r="F3" s="7"/>
      <c r="G3" s="7"/>
      <c r="H3" s="2"/>
    </row>
    <row r="4" spans="1:8" ht="12.75">
      <c r="A4" s="9" t="s">
        <v>0</v>
      </c>
      <c r="B4" s="9" t="s">
        <v>16</v>
      </c>
      <c r="C4" s="9" t="s">
        <v>1</v>
      </c>
      <c r="D4" s="9" t="s">
        <v>5</v>
      </c>
      <c r="E4" s="9" t="s">
        <v>2</v>
      </c>
      <c r="F4" s="9" t="s">
        <v>3</v>
      </c>
      <c r="G4" s="9" t="s">
        <v>4</v>
      </c>
      <c r="H4" s="2"/>
    </row>
    <row r="5" spans="1:8" ht="12.75">
      <c r="A5" s="23" t="s">
        <v>10</v>
      </c>
      <c r="B5" s="23"/>
      <c r="C5" s="23"/>
      <c r="D5" s="23"/>
      <c r="E5" s="23"/>
      <c r="F5" s="23"/>
      <c r="G5" s="23"/>
      <c r="H5" s="2"/>
    </row>
    <row r="6" spans="1:8" ht="12.75">
      <c r="A6" s="10" t="s">
        <v>11</v>
      </c>
      <c r="B6" s="10" t="s">
        <v>17</v>
      </c>
      <c r="C6" s="11" t="s">
        <v>7</v>
      </c>
      <c r="D6" s="12" t="s">
        <v>18</v>
      </c>
      <c r="E6" s="13">
        <f>9*1.5</f>
        <v>13.5</v>
      </c>
      <c r="F6" s="14">
        <f>1.26*1.2607</f>
        <v>1.588482</v>
      </c>
      <c r="G6" s="15">
        <f>E6*F6</f>
        <v>21.444506999999998</v>
      </c>
      <c r="H6" s="2"/>
    </row>
    <row r="7" spans="1:8" ht="25.5">
      <c r="A7" s="16" t="s">
        <v>12</v>
      </c>
      <c r="B7" s="16" t="s">
        <v>20</v>
      </c>
      <c r="C7" s="17" t="s">
        <v>19</v>
      </c>
      <c r="D7" s="12" t="s">
        <v>21</v>
      </c>
      <c r="E7" s="24">
        <f>0.0831*1*9</f>
        <v>0.7478999999999999</v>
      </c>
      <c r="F7" s="14">
        <f>619.82*1.2607</f>
        <v>781.407074</v>
      </c>
      <c r="G7" s="15">
        <f>E7*F7</f>
        <v>584.4143506446</v>
      </c>
      <c r="H7" s="2"/>
    </row>
    <row r="8" spans="1:8" ht="25.5">
      <c r="A8" s="16" t="s">
        <v>13</v>
      </c>
      <c r="B8" s="16" t="s">
        <v>22</v>
      </c>
      <c r="C8" s="18" t="s">
        <v>23</v>
      </c>
      <c r="D8" s="12" t="s">
        <v>18</v>
      </c>
      <c r="E8" s="15">
        <v>4.44</v>
      </c>
      <c r="F8" s="15">
        <f>20.27*1.2607</f>
        <v>25.554388999999997</v>
      </c>
      <c r="G8" s="15">
        <f>E8*F8</f>
        <v>113.46148715999999</v>
      </c>
      <c r="H8" s="2"/>
    </row>
    <row r="9" spans="1:8" ht="25.5">
      <c r="A9" s="16" t="s">
        <v>14</v>
      </c>
      <c r="B9" s="16" t="s">
        <v>46</v>
      </c>
      <c r="C9" s="19" t="s">
        <v>45</v>
      </c>
      <c r="D9" s="12" t="s">
        <v>24</v>
      </c>
      <c r="E9" s="13">
        <v>4</v>
      </c>
      <c r="F9" s="14">
        <f>334.93*1.2607</f>
        <v>422.246251</v>
      </c>
      <c r="G9" s="15">
        <f>E9*F9</f>
        <v>1688.985004</v>
      </c>
      <c r="H9" s="2"/>
    </row>
    <row r="10" spans="1:8" ht="25.5">
      <c r="A10" s="16" t="s">
        <v>26</v>
      </c>
      <c r="B10" s="16" t="s">
        <v>28</v>
      </c>
      <c r="C10" s="17" t="s">
        <v>27</v>
      </c>
      <c r="D10" s="12" t="s">
        <v>35</v>
      </c>
      <c r="E10" s="13">
        <f>E7*20</f>
        <v>14.957999999999998</v>
      </c>
      <c r="F10" s="15">
        <f>0.92*1.2607</f>
        <v>1.159844</v>
      </c>
      <c r="G10" s="15">
        <f>E10*F10</f>
        <v>17.348946552</v>
      </c>
      <c r="H10" s="2"/>
    </row>
    <row r="11" spans="1:8" ht="12.75">
      <c r="A11" s="22" t="s">
        <v>15</v>
      </c>
      <c r="B11" s="22"/>
      <c r="C11" s="22"/>
      <c r="D11" s="22"/>
      <c r="E11" s="22"/>
      <c r="F11" s="22"/>
      <c r="G11" s="20">
        <f>SUM(G6:G10)</f>
        <v>2425.6542953566</v>
      </c>
      <c r="H11" s="2"/>
    </row>
    <row r="12" spans="1:8" ht="12.75">
      <c r="A12" s="23" t="s">
        <v>25</v>
      </c>
      <c r="B12" s="23"/>
      <c r="C12" s="23"/>
      <c r="D12" s="23"/>
      <c r="E12" s="23"/>
      <c r="F12" s="23"/>
      <c r="G12" s="23"/>
      <c r="H12" s="2"/>
    </row>
    <row r="13" spans="1:7" ht="25.5">
      <c r="A13" s="10" t="s">
        <v>29</v>
      </c>
      <c r="B13" s="10" t="s">
        <v>34</v>
      </c>
      <c r="C13" s="17" t="s">
        <v>33</v>
      </c>
      <c r="D13" s="12" t="s">
        <v>18</v>
      </c>
      <c r="E13" s="13">
        <v>64.82</v>
      </c>
      <c r="F13" s="14">
        <f>4.48*1.2607</f>
        <v>5.6479360000000005</v>
      </c>
      <c r="G13" s="15">
        <f>E13*F13</f>
        <v>366.09921152</v>
      </c>
    </row>
    <row r="14" spans="1:7" ht="12.75">
      <c r="A14" s="16" t="s">
        <v>30</v>
      </c>
      <c r="B14" s="10" t="s">
        <v>17</v>
      </c>
      <c r="C14" s="11" t="s">
        <v>7</v>
      </c>
      <c r="D14" s="12" t="s">
        <v>18</v>
      </c>
      <c r="E14" s="13">
        <v>64.82</v>
      </c>
      <c r="F14" s="14">
        <f>1.26*1.2607</f>
        <v>1.588482</v>
      </c>
      <c r="G14" s="15">
        <f>E14*F14</f>
        <v>102.96540323999999</v>
      </c>
    </row>
    <row r="15" spans="1:7" ht="38.25">
      <c r="A15" s="16" t="s">
        <v>31</v>
      </c>
      <c r="B15" s="16" t="s">
        <v>37</v>
      </c>
      <c r="C15" s="17" t="s">
        <v>36</v>
      </c>
      <c r="D15" s="12" t="s">
        <v>21</v>
      </c>
      <c r="E15" s="15">
        <f>E14*0.05</f>
        <v>3.2409999999999997</v>
      </c>
      <c r="F15" s="15">
        <f>645.81*1.2607</f>
        <v>814.1726669999999</v>
      </c>
      <c r="G15" s="15">
        <f>E15*F15</f>
        <v>2638.7336137469997</v>
      </c>
    </row>
    <row r="16" spans="1:7" ht="25.5">
      <c r="A16" s="16" t="s">
        <v>32</v>
      </c>
      <c r="B16" s="16" t="s">
        <v>28</v>
      </c>
      <c r="C16" s="17" t="s">
        <v>27</v>
      </c>
      <c r="D16" s="12" t="s">
        <v>35</v>
      </c>
      <c r="E16" s="13">
        <f>E15*20</f>
        <v>64.82</v>
      </c>
      <c r="F16" s="15">
        <f>0.92*1.2607</f>
        <v>1.159844</v>
      </c>
      <c r="G16" s="15">
        <f>E16*F16</f>
        <v>75.18108808</v>
      </c>
    </row>
    <row r="17" spans="1:7" ht="12.75">
      <c r="A17" s="22" t="s">
        <v>15</v>
      </c>
      <c r="B17" s="22"/>
      <c r="C17" s="22"/>
      <c r="D17" s="22"/>
      <c r="E17" s="22"/>
      <c r="F17" s="22"/>
      <c r="G17" s="20">
        <f>SUM(G13:G16)</f>
        <v>3182.9793165869996</v>
      </c>
    </row>
    <row r="18" spans="1:7" ht="12.75">
      <c r="A18" s="23" t="s">
        <v>38</v>
      </c>
      <c r="B18" s="23"/>
      <c r="C18" s="23"/>
      <c r="D18" s="23"/>
      <c r="E18" s="23"/>
      <c r="F18" s="23"/>
      <c r="G18" s="23"/>
    </row>
    <row r="19" spans="1:7" ht="12.75">
      <c r="A19" s="10" t="s">
        <v>39</v>
      </c>
      <c r="B19" s="10" t="s">
        <v>17</v>
      </c>
      <c r="C19" s="11" t="s">
        <v>7</v>
      </c>
      <c r="D19" s="12" t="s">
        <v>18</v>
      </c>
      <c r="E19" s="13">
        <f>5.7*7</f>
        <v>39.9</v>
      </c>
      <c r="F19" s="14">
        <f>1.26*1.2607</f>
        <v>1.588482</v>
      </c>
      <c r="G19" s="15">
        <f>E19*F19</f>
        <v>63.3804318</v>
      </c>
    </row>
    <row r="20" spans="1:7" ht="25.5">
      <c r="A20" s="16" t="s">
        <v>40</v>
      </c>
      <c r="B20" s="16" t="s">
        <v>20</v>
      </c>
      <c r="C20" s="17" t="s">
        <v>19</v>
      </c>
      <c r="D20" s="12" t="s">
        <v>21</v>
      </c>
      <c r="E20" s="13">
        <v>3.08</v>
      </c>
      <c r="F20" s="14">
        <f>619.82*1.2607</f>
        <v>781.407074</v>
      </c>
      <c r="G20" s="15">
        <f>E20*F20</f>
        <v>2406.73378792</v>
      </c>
    </row>
    <row r="21" spans="1:7" ht="25.5">
      <c r="A21" s="16" t="s">
        <v>41</v>
      </c>
      <c r="B21" s="16" t="s">
        <v>22</v>
      </c>
      <c r="C21" s="18" t="s">
        <v>47</v>
      </c>
      <c r="D21" s="12" t="s">
        <v>18</v>
      </c>
      <c r="E21" s="15">
        <f>0.3*5*7</f>
        <v>10.5</v>
      </c>
      <c r="F21" s="15">
        <f>20.27*1.2607</f>
        <v>25.554388999999997</v>
      </c>
      <c r="G21" s="15">
        <f>E21*F21</f>
        <v>268.3210845</v>
      </c>
    </row>
    <row r="22" spans="1:7" ht="25.5">
      <c r="A22" s="16" t="s">
        <v>42</v>
      </c>
      <c r="B22" s="16" t="s">
        <v>22</v>
      </c>
      <c r="C22" s="18" t="s">
        <v>23</v>
      </c>
      <c r="D22" s="12" t="s">
        <v>18</v>
      </c>
      <c r="E22" s="15">
        <f>(0.6*0.6*14)/2</f>
        <v>2.52</v>
      </c>
      <c r="F22" s="15">
        <f>20.27*1.2607</f>
        <v>25.554388999999997</v>
      </c>
      <c r="G22" s="15">
        <f>E22*F22</f>
        <v>64.39706027999999</v>
      </c>
    </row>
    <row r="23" spans="1:7" ht="25.5">
      <c r="A23" s="16" t="s">
        <v>43</v>
      </c>
      <c r="B23" s="16" t="s">
        <v>46</v>
      </c>
      <c r="C23" s="19" t="s">
        <v>45</v>
      </c>
      <c r="D23" s="12" t="s">
        <v>24</v>
      </c>
      <c r="E23" s="13">
        <v>4</v>
      </c>
      <c r="F23" s="14">
        <f>334.93*1.2607</f>
        <v>422.246251</v>
      </c>
      <c r="G23" s="15">
        <f>E23*F23</f>
        <v>1688.985004</v>
      </c>
    </row>
    <row r="24" spans="1:7" ht="25.5">
      <c r="A24" s="16" t="s">
        <v>48</v>
      </c>
      <c r="B24" s="16" t="s">
        <v>28</v>
      </c>
      <c r="C24" s="17" t="s">
        <v>27</v>
      </c>
      <c r="D24" s="12" t="s">
        <v>35</v>
      </c>
      <c r="E24" s="13">
        <f>E20*20</f>
        <v>61.6</v>
      </c>
      <c r="F24" s="15">
        <f>0.92*1.2607</f>
        <v>1.159844</v>
      </c>
      <c r="G24" s="15">
        <f>E24*F24</f>
        <v>71.44639040000001</v>
      </c>
    </row>
    <row r="25" spans="1:7" ht="12.75">
      <c r="A25" s="22" t="s">
        <v>15</v>
      </c>
      <c r="B25" s="22"/>
      <c r="C25" s="22"/>
      <c r="D25" s="22"/>
      <c r="E25" s="22"/>
      <c r="F25" s="22"/>
      <c r="G25" s="20">
        <f>SUM(G19:G24)</f>
        <v>4563.2637589</v>
      </c>
    </row>
    <row r="26" spans="1:7" ht="12.75">
      <c r="A26" s="21" t="s">
        <v>44</v>
      </c>
      <c r="B26" s="21"/>
      <c r="C26" s="21"/>
      <c r="D26" s="21"/>
      <c r="E26" s="21"/>
      <c r="F26" s="21"/>
      <c r="G26" s="8">
        <f>G11+G17+G25</f>
        <v>10171.897370843599</v>
      </c>
    </row>
    <row r="27" spans="1:7" ht="12.75">
      <c r="A27" s="3"/>
      <c r="B27" s="3"/>
      <c r="C27" s="4"/>
      <c r="D27" s="5"/>
      <c r="E27" s="5"/>
      <c r="F27" s="6"/>
      <c r="G27" s="6"/>
    </row>
    <row r="28" spans="1:7" ht="12.75">
      <c r="A28" s="3"/>
      <c r="B28" s="3"/>
      <c r="C28" s="4"/>
      <c r="D28" s="5"/>
      <c r="E28" s="5"/>
      <c r="F28" s="6"/>
      <c r="G28" s="6"/>
    </row>
    <row r="29" spans="1:7" ht="12.75">
      <c r="A29" s="3"/>
      <c r="B29" s="3"/>
      <c r="C29" s="4"/>
      <c r="D29" s="5"/>
      <c r="E29" s="5"/>
      <c r="F29" s="6"/>
      <c r="G29" s="6"/>
    </row>
    <row r="30" spans="1:7" ht="12.75">
      <c r="A30" s="3"/>
      <c r="B30" s="3"/>
      <c r="C30" s="4"/>
      <c r="D30" s="5"/>
      <c r="E30" s="5"/>
      <c r="F30" s="6"/>
      <c r="G30" s="6"/>
    </row>
    <row r="31" spans="1:7" ht="12.75">
      <c r="A31" s="3"/>
      <c r="B31" s="3"/>
      <c r="C31" s="4"/>
      <c r="D31" s="5"/>
      <c r="E31" s="5"/>
      <c r="F31" s="6"/>
      <c r="G31" s="6"/>
    </row>
    <row r="32" spans="1:7" ht="12.75">
      <c r="A32" s="3"/>
      <c r="B32" s="3"/>
      <c r="C32" s="4"/>
      <c r="D32" s="5"/>
      <c r="E32" s="5"/>
      <c r="F32" s="6"/>
      <c r="G32" s="6"/>
    </row>
    <row r="33" spans="1:7" ht="12.75">
      <c r="A33" s="3"/>
      <c r="B33" s="3"/>
      <c r="C33" s="4"/>
      <c r="D33" s="5"/>
      <c r="E33" s="5"/>
      <c r="F33" s="6"/>
      <c r="G33" s="6"/>
    </row>
    <row r="34" spans="1:7" ht="12.75">
      <c r="A34" s="3"/>
      <c r="B34" s="3"/>
      <c r="C34" s="4"/>
      <c r="D34" s="5"/>
      <c r="E34" s="5"/>
      <c r="F34" s="6"/>
      <c r="G34" s="6"/>
    </row>
    <row r="35" spans="1:7" ht="12.75">
      <c r="A35" s="3"/>
      <c r="B35" s="3"/>
      <c r="C35" s="4"/>
      <c r="D35" s="5"/>
      <c r="E35" s="5"/>
      <c r="F35" s="6"/>
      <c r="G35" s="6"/>
    </row>
    <row r="36" spans="1:7" ht="12.75">
      <c r="A36" s="3"/>
      <c r="B36" s="3"/>
      <c r="C36" s="4"/>
      <c r="D36" s="5"/>
      <c r="E36" s="5"/>
      <c r="F36" s="6"/>
      <c r="G36" s="6"/>
    </row>
    <row r="37" spans="1:7" ht="12.75">
      <c r="A37" s="3"/>
      <c r="B37" s="3"/>
      <c r="C37" s="4"/>
      <c r="D37" s="5"/>
      <c r="E37" s="5"/>
      <c r="F37" s="6"/>
      <c r="G37" s="6"/>
    </row>
    <row r="38" spans="1:7" ht="12.75">
      <c r="A38" s="3"/>
      <c r="B38" s="3"/>
      <c r="C38" s="4"/>
      <c r="D38" s="5"/>
      <c r="E38" s="5"/>
      <c r="F38" s="6"/>
      <c r="G38" s="6"/>
    </row>
    <row r="39" spans="1:7" ht="12.75">
      <c r="A39" s="3"/>
      <c r="B39" s="3"/>
      <c r="C39" s="4"/>
      <c r="D39" s="5"/>
      <c r="E39" s="5"/>
      <c r="F39" s="6"/>
      <c r="G39" s="6"/>
    </row>
    <row r="40" spans="1:7" ht="12.75">
      <c r="A40" s="3"/>
      <c r="B40" s="3"/>
      <c r="C40" s="4"/>
      <c r="D40" s="5"/>
      <c r="E40" s="5"/>
      <c r="F40" s="6"/>
      <c r="G40" s="6"/>
    </row>
    <row r="41" spans="1:7" ht="12.75">
      <c r="A41" s="3"/>
      <c r="B41" s="3"/>
      <c r="C41" s="4"/>
      <c r="D41" s="5"/>
      <c r="E41" s="5"/>
      <c r="F41" s="6"/>
      <c r="G41" s="6"/>
    </row>
    <row r="42" spans="1:7" ht="12.75">
      <c r="A42" s="3"/>
      <c r="B42" s="3"/>
      <c r="C42" s="4"/>
      <c r="D42" s="5"/>
      <c r="E42" s="5"/>
      <c r="F42" s="6"/>
      <c r="G42" s="6"/>
    </row>
    <row r="43" spans="1:7" ht="12.75">
      <c r="A43" s="3"/>
      <c r="B43" s="3"/>
      <c r="C43" s="4"/>
      <c r="D43" s="5"/>
      <c r="E43" s="5"/>
      <c r="F43" s="6"/>
      <c r="G43" s="6"/>
    </row>
    <row r="44" spans="1:7" ht="12.75">
      <c r="A44" s="3"/>
      <c r="B44" s="3"/>
      <c r="C44" s="4"/>
      <c r="D44" s="5"/>
      <c r="E44" s="5"/>
      <c r="F44" s="6"/>
      <c r="G44" s="6"/>
    </row>
    <row r="45" spans="1:7" ht="12.75">
      <c r="A45" s="3"/>
      <c r="B45" s="3"/>
      <c r="C45" s="4"/>
      <c r="D45" s="5"/>
      <c r="E45" s="5"/>
      <c r="F45" s="6"/>
      <c r="G45" s="6"/>
    </row>
    <row r="46" spans="1:7" ht="12.75">
      <c r="A46" s="3"/>
      <c r="B46" s="3"/>
      <c r="C46" s="4"/>
      <c r="D46" s="5"/>
      <c r="E46" s="5"/>
      <c r="F46" s="6"/>
      <c r="G46" s="6"/>
    </row>
    <row r="47" spans="1:7" ht="12.75">
      <c r="A47" s="3"/>
      <c r="B47" s="3"/>
      <c r="C47" s="4"/>
      <c r="D47" s="5"/>
      <c r="E47" s="5"/>
      <c r="F47" s="6"/>
      <c r="G47" s="6"/>
    </row>
    <row r="48" spans="1:7" ht="12.75">
      <c r="A48" s="3"/>
      <c r="B48" s="3"/>
      <c r="C48" s="4"/>
      <c r="D48" s="5"/>
      <c r="E48" s="5"/>
      <c r="F48" s="6"/>
      <c r="G48" s="6"/>
    </row>
    <row r="49" spans="1:7" ht="12.75">
      <c r="A49" s="3"/>
      <c r="B49" s="3"/>
      <c r="C49" s="4"/>
      <c r="D49" s="5"/>
      <c r="E49" s="5"/>
      <c r="F49" s="6"/>
      <c r="G49" s="6"/>
    </row>
    <row r="50" spans="1:7" ht="12.75">
      <c r="A50" s="3"/>
      <c r="B50" s="3"/>
      <c r="C50" s="4"/>
      <c r="D50" s="5"/>
      <c r="E50" s="5"/>
      <c r="F50" s="6"/>
      <c r="G50" s="6"/>
    </row>
    <row r="51" spans="1:7" ht="12.75">
      <c r="A51" s="3"/>
      <c r="B51" s="3"/>
      <c r="C51" s="4"/>
      <c r="D51" s="5"/>
      <c r="E51" s="5"/>
      <c r="F51" s="6"/>
      <c r="G51" s="6"/>
    </row>
    <row r="52" spans="1:7" ht="12.75">
      <c r="A52" s="3"/>
      <c r="B52" s="3"/>
      <c r="C52" s="4"/>
      <c r="D52" s="5"/>
      <c r="E52" s="5"/>
      <c r="F52" s="6"/>
      <c r="G52" s="6"/>
    </row>
    <row r="53" spans="1:7" ht="12.75">
      <c r="A53" s="3"/>
      <c r="B53" s="3"/>
      <c r="C53" s="4"/>
      <c r="D53" s="5"/>
      <c r="E53" s="5"/>
      <c r="F53" s="6"/>
      <c r="G53" s="6"/>
    </row>
    <row r="54" spans="1:7" ht="12.75">
      <c r="A54" s="3"/>
      <c r="B54" s="3"/>
      <c r="C54" s="4"/>
      <c r="D54" s="5"/>
      <c r="E54" s="5"/>
      <c r="F54" s="6"/>
      <c r="G54" s="6"/>
    </row>
    <row r="55" spans="1:7" ht="12.75">
      <c r="A55" s="3"/>
      <c r="B55" s="3"/>
      <c r="C55" s="4"/>
      <c r="D55" s="5"/>
      <c r="E55" s="5"/>
      <c r="F55" s="6"/>
      <c r="G55" s="6"/>
    </row>
    <row r="56" spans="1:7" ht="12.75">
      <c r="A56" s="3"/>
      <c r="B56" s="3"/>
      <c r="C56" s="4"/>
      <c r="D56" s="5"/>
      <c r="E56" s="5"/>
      <c r="F56" s="6"/>
      <c r="G56" s="6"/>
    </row>
    <row r="57" spans="1:7" ht="12.75">
      <c r="A57" s="3"/>
      <c r="B57" s="3"/>
      <c r="C57" s="4"/>
      <c r="D57" s="5"/>
      <c r="E57" s="5"/>
      <c r="F57" s="6"/>
      <c r="G57" s="6"/>
    </row>
    <row r="58" spans="1:7" ht="12.75">
      <c r="A58" s="3"/>
      <c r="B58" s="3"/>
      <c r="C58" s="4"/>
      <c r="D58" s="5"/>
      <c r="E58" s="5"/>
      <c r="F58" s="6"/>
      <c r="G58" s="6"/>
    </row>
    <row r="59" spans="1:7" ht="12.75">
      <c r="A59" s="3"/>
      <c r="B59" s="3"/>
      <c r="C59" s="4"/>
      <c r="D59" s="5"/>
      <c r="E59" s="5"/>
      <c r="F59" s="6"/>
      <c r="G59" s="6"/>
    </row>
    <row r="60" spans="1:7" ht="12.75">
      <c r="A60" s="3"/>
      <c r="B60" s="3"/>
      <c r="C60" s="4"/>
      <c r="D60" s="5"/>
      <c r="E60" s="5"/>
      <c r="F60" s="6"/>
      <c r="G60" s="6"/>
    </row>
    <row r="61" spans="1:7" ht="12.75">
      <c r="A61" s="3"/>
      <c r="B61" s="3"/>
      <c r="C61" s="4"/>
      <c r="D61" s="5"/>
      <c r="E61" s="5"/>
      <c r="F61" s="6"/>
      <c r="G61" s="6"/>
    </row>
    <row r="62" spans="1:7" ht="12.75">
      <c r="A62" s="3"/>
      <c r="B62" s="3"/>
      <c r="C62" s="4"/>
      <c r="D62" s="5"/>
      <c r="E62" s="5"/>
      <c r="F62" s="6"/>
      <c r="G62" s="6"/>
    </row>
    <row r="63" spans="1:7" ht="12.75">
      <c r="A63" s="3"/>
      <c r="B63" s="3"/>
      <c r="C63" s="4"/>
      <c r="D63" s="5"/>
      <c r="E63" s="5"/>
      <c r="F63" s="6"/>
      <c r="G63" s="6"/>
    </row>
    <row r="64" spans="1:7" ht="12.75">
      <c r="A64" s="3"/>
      <c r="B64" s="3"/>
      <c r="C64" s="4"/>
      <c r="D64" s="5"/>
      <c r="E64" s="5"/>
      <c r="F64" s="6"/>
      <c r="G64" s="6"/>
    </row>
    <row r="65" spans="1:7" ht="12.75">
      <c r="A65" s="3"/>
      <c r="B65" s="3"/>
      <c r="C65" s="4"/>
      <c r="D65" s="5"/>
      <c r="E65" s="5"/>
      <c r="F65" s="6"/>
      <c r="G65" s="6"/>
    </row>
    <row r="66" spans="1:7" ht="12.75">
      <c r="A66" s="3"/>
      <c r="B66" s="3"/>
      <c r="C66" s="4"/>
      <c r="D66" s="5"/>
      <c r="E66" s="5"/>
      <c r="F66" s="6"/>
      <c r="G66" s="6"/>
    </row>
    <row r="67" spans="1:7" ht="12.75">
      <c r="A67" s="3"/>
      <c r="B67" s="3"/>
      <c r="C67" s="4"/>
      <c r="D67" s="5"/>
      <c r="E67" s="5"/>
      <c r="F67" s="6"/>
      <c r="G67" s="6"/>
    </row>
    <row r="68" spans="1:7" ht="12.75">
      <c r="A68" s="3"/>
      <c r="B68" s="3"/>
      <c r="C68" s="4"/>
      <c r="D68" s="5"/>
      <c r="E68" s="5"/>
      <c r="F68" s="6"/>
      <c r="G68" s="6"/>
    </row>
    <row r="69" spans="1:7" ht="12.75">
      <c r="A69" s="3"/>
      <c r="B69" s="3"/>
      <c r="C69" s="4"/>
      <c r="D69" s="5"/>
      <c r="E69" s="5"/>
      <c r="F69" s="6"/>
      <c r="G69" s="6"/>
    </row>
    <row r="70" spans="1:7" ht="12.75">
      <c r="A70" s="3"/>
      <c r="B70" s="3"/>
      <c r="C70" s="4"/>
      <c r="D70" s="5"/>
      <c r="E70" s="5"/>
      <c r="F70" s="6"/>
      <c r="G70" s="6"/>
    </row>
    <row r="71" spans="1:7" ht="12.75">
      <c r="A71" s="3"/>
      <c r="B71" s="3"/>
      <c r="C71" s="4"/>
      <c r="D71" s="5"/>
      <c r="E71" s="5"/>
      <c r="F71" s="6"/>
      <c r="G71" s="6"/>
    </row>
    <row r="72" spans="1:7" ht="12.75">
      <c r="A72" s="3"/>
      <c r="B72" s="3"/>
      <c r="C72" s="4"/>
      <c r="D72" s="5"/>
      <c r="E72" s="5"/>
      <c r="F72" s="6"/>
      <c r="G72" s="6"/>
    </row>
    <row r="73" spans="1:7" ht="12.75">
      <c r="A73" s="3"/>
      <c r="B73" s="3"/>
      <c r="C73" s="4"/>
      <c r="D73" s="5"/>
      <c r="E73" s="5"/>
      <c r="F73" s="6"/>
      <c r="G73" s="6"/>
    </row>
    <row r="74" spans="1:7" ht="12.75">
      <c r="A74" s="3"/>
      <c r="B74" s="3"/>
      <c r="C74" s="4"/>
      <c r="D74" s="5"/>
      <c r="E74" s="5"/>
      <c r="F74" s="6"/>
      <c r="G74" s="6"/>
    </row>
    <row r="75" spans="1:7" ht="12.75">
      <c r="A75" s="3"/>
      <c r="B75" s="3"/>
      <c r="C75" s="4"/>
      <c r="D75" s="5"/>
      <c r="E75" s="5"/>
      <c r="F75" s="6"/>
      <c r="G75" s="6"/>
    </row>
    <row r="76" spans="1:7" ht="12.75">
      <c r="A76" s="3"/>
      <c r="B76" s="3"/>
      <c r="C76" s="4"/>
      <c r="D76" s="5"/>
      <c r="E76" s="5"/>
      <c r="F76" s="6"/>
      <c r="G76" s="6"/>
    </row>
    <row r="77" spans="1:7" ht="12.75">
      <c r="A77" s="3"/>
      <c r="B77" s="3"/>
      <c r="C77" s="4"/>
      <c r="D77" s="5"/>
      <c r="E77" s="5"/>
      <c r="F77" s="6"/>
      <c r="G77" s="6"/>
    </row>
    <row r="78" spans="1:7" ht="12.75">
      <c r="A78" s="3"/>
      <c r="B78" s="3"/>
      <c r="C78" s="4"/>
      <c r="D78" s="5"/>
      <c r="E78" s="5"/>
      <c r="F78" s="6"/>
      <c r="G78" s="6"/>
    </row>
    <row r="79" spans="1:7" ht="12.75">
      <c r="A79" s="3"/>
      <c r="B79" s="3"/>
      <c r="C79" s="4"/>
      <c r="D79" s="5"/>
      <c r="E79" s="5"/>
      <c r="F79" s="6"/>
      <c r="G79" s="6"/>
    </row>
    <row r="80" spans="1:7" ht="12.75">
      <c r="A80" s="3"/>
      <c r="B80" s="3"/>
      <c r="C80" s="4"/>
      <c r="D80" s="5"/>
      <c r="E80" s="5"/>
      <c r="F80" s="6"/>
      <c r="G80" s="6"/>
    </row>
    <row r="81" spans="1:7" ht="12.75">
      <c r="A81" s="3"/>
      <c r="B81" s="3"/>
      <c r="C81" s="4"/>
      <c r="D81" s="5"/>
      <c r="E81" s="5"/>
      <c r="F81" s="6"/>
      <c r="G81" s="6"/>
    </row>
    <row r="82" spans="1:7" ht="12.75">
      <c r="A82" s="3"/>
      <c r="B82" s="3"/>
      <c r="C82" s="4"/>
      <c r="D82" s="5"/>
      <c r="E82" s="5"/>
      <c r="F82" s="6"/>
      <c r="G82" s="6"/>
    </row>
    <row r="83" spans="1:7" ht="12.75">
      <c r="A83" s="3"/>
      <c r="B83" s="3"/>
      <c r="C83" s="4"/>
      <c r="D83" s="5"/>
      <c r="E83" s="5"/>
      <c r="F83" s="6"/>
      <c r="G83" s="6"/>
    </row>
    <row r="84" spans="1:7" ht="12.75">
      <c r="A84" s="3"/>
      <c r="B84" s="3"/>
      <c r="C84" s="4"/>
      <c r="D84" s="5"/>
      <c r="E84" s="5"/>
      <c r="F84" s="6"/>
      <c r="G84" s="6"/>
    </row>
    <row r="85" spans="1:7" ht="12.75">
      <c r="A85" s="3"/>
      <c r="B85" s="3"/>
      <c r="C85" s="4"/>
      <c r="D85" s="5"/>
      <c r="E85" s="5"/>
      <c r="F85" s="6"/>
      <c r="G85" s="6"/>
    </row>
    <row r="86" spans="1:7" ht="12.75">
      <c r="A86" s="3"/>
      <c r="B86" s="3"/>
      <c r="C86" s="4"/>
      <c r="D86" s="5"/>
      <c r="E86" s="5"/>
      <c r="F86" s="6"/>
      <c r="G86" s="6"/>
    </row>
    <row r="87" spans="1:7" ht="12.75">
      <c r="A87" s="3"/>
      <c r="B87" s="3"/>
      <c r="C87" s="4"/>
      <c r="D87" s="5"/>
      <c r="E87" s="5"/>
      <c r="F87" s="6"/>
      <c r="G87" s="6"/>
    </row>
    <row r="88" spans="1:7" ht="12.75">
      <c r="A88" s="3"/>
      <c r="B88" s="3"/>
      <c r="C88" s="4"/>
      <c r="D88" s="5"/>
      <c r="E88" s="5"/>
      <c r="F88" s="6"/>
      <c r="G88" s="6"/>
    </row>
    <row r="89" spans="1:7" ht="12.75">
      <c r="A89" s="3"/>
      <c r="B89" s="3"/>
      <c r="C89" s="4"/>
      <c r="D89" s="5"/>
      <c r="E89" s="5"/>
      <c r="F89" s="6"/>
      <c r="G89" s="6"/>
    </row>
    <row r="90" spans="1:7" ht="12.75">
      <c r="A90" s="3"/>
      <c r="B90" s="3"/>
      <c r="C90" s="4"/>
      <c r="D90" s="5"/>
      <c r="E90" s="5"/>
      <c r="F90" s="6"/>
      <c r="G90" s="6"/>
    </row>
    <row r="91" spans="1:7" ht="12.75">
      <c r="A91" s="3"/>
      <c r="B91" s="3"/>
      <c r="C91" s="4"/>
      <c r="D91" s="5"/>
      <c r="E91" s="5"/>
      <c r="F91" s="6"/>
      <c r="G91" s="6"/>
    </row>
    <row r="92" spans="1:7" ht="12.75">
      <c r="A92" s="3"/>
      <c r="B92" s="3"/>
      <c r="C92" s="4"/>
      <c r="D92" s="5"/>
      <c r="E92" s="5"/>
      <c r="F92" s="6"/>
      <c r="G92" s="6"/>
    </row>
    <row r="93" spans="1:7" ht="12.75">
      <c r="A93" s="3"/>
      <c r="B93" s="3"/>
      <c r="C93" s="4"/>
      <c r="D93" s="5"/>
      <c r="E93" s="5"/>
      <c r="F93" s="6"/>
      <c r="G93" s="6"/>
    </row>
    <row r="94" spans="1:7" ht="12.75">
      <c r="A94" s="3"/>
      <c r="B94" s="3"/>
      <c r="C94" s="4"/>
      <c r="D94" s="5"/>
      <c r="E94" s="5"/>
      <c r="F94" s="6"/>
      <c r="G94" s="6"/>
    </row>
    <row r="95" spans="1:7" ht="12.75">
      <c r="A95" s="3"/>
      <c r="B95" s="3"/>
      <c r="C95" s="4"/>
      <c r="D95" s="5"/>
      <c r="E95" s="5"/>
      <c r="F95" s="6"/>
      <c r="G95" s="6"/>
    </row>
    <row r="96" spans="1:7" ht="12.75">
      <c r="A96" s="3"/>
      <c r="B96" s="3"/>
      <c r="C96" s="4"/>
      <c r="D96" s="5"/>
      <c r="E96" s="5"/>
      <c r="F96" s="6"/>
      <c r="G96" s="6"/>
    </row>
    <row r="97" spans="1:7" ht="12.75">
      <c r="A97" s="3"/>
      <c r="B97" s="3"/>
      <c r="C97" s="4"/>
      <c r="D97" s="5"/>
      <c r="E97" s="5"/>
      <c r="F97" s="6"/>
      <c r="G97" s="6"/>
    </row>
    <row r="98" spans="1:7" ht="12.75">
      <c r="A98" s="3"/>
      <c r="B98" s="3"/>
      <c r="C98" s="4"/>
      <c r="D98" s="5"/>
      <c r="E98" s="5"/>
      <c r="F98" s="6"/>
      <c r="G98" s="6"/>
    </row>
    <row r="99" spans="1:7" ht="12.75">
      <c r="A99" s="3"/>
      <c r="B99" s="3"/>
      <c r="C99" s="4"/>
      <c r="D99" s="5"/>
      <c r="E99" s="5"/>
      <c r="F99" s="6"/>
      <c r="G99" s="6"/>
    </row>
    <row r="100" spans="1:7" ht="12.75">
      <c r="A100" s="3"/>
      <c r="B100" s="3"/>
      <c r="C100" s="4"/>
      <c r="D100" s="5"/>
      <c r="E100" s="5"/>
      <c r="F100" s="6"/>
      <c r="G100" s="6"/>
    </row>
    <row r="101" spans="1:7" ht="12.75">
      <c r="A101" s="3"/>
      <c r="B101" s="3"/>
      <c r="C101" s="4"/>
      <c r="D101" s="5"/>
      <c r="E101" s="5"/>
      <c r="F101" s="6"/>
      <c r="G101" s="6"/>
    </row>
    <row r="102" spans="1:7" ht="12.75">
      <c r="A102" s="3"/>
      <c r="B102" s="3"/>
      <c r="C102" s="4"/>
      <c r="D102" s="5"/>
      <c r="E102" s="5"/>
      <c r="F102" s="6"/>
      <c r="G102" s="6"/>
    </row>
    <row r="103" spans="1:7" ht="12.75">
      <c r="A103" s="3"/>
      <c r="B103" s="3"/>
      <c r="C103" s="4"/>
      <c r="D103" s="5"/>
      <c r="E103" s="5"/>
      <c r="F103" s="6"/>
      <c r="G103" s="6"/>
    </row>
    <row r="104" spans="1:7" ht="12.75">
      <c r="A104" s="3"/>
      <c r="B104" s="3"/>
      <c r="C104" s="4"/>
      <c r="D104" s="5"/>
      <c r="E104" s="5"/>
      <c r="F104" s="6"/>
      <c r="G104" s="6"/>
    </row>
    <row r="105" spans="1:7" ht="12.75">
      <c r="A105" s="3"/>
      <c r="B105" s="3"/>
      <c r="C105" s="4"/>
      <c r="D105" s="5"/>
      <c r="E105" s="5"/>
      <c r="F105" s="6"/>
      <c r="G105" s="6"/>
    </row>
    <row r="106" spans="1:7" ht="12.75">
      <c r="A106" s="3"/>
      <c r="B106" s="3"/>
      <c r="C106" s="4"/>
      <c r="D106" s="5"/>
      <c r="E106" s="5"/>
      <c r="F106" s="6"/>
      <c r="G106" s="6"/>
    </row>
    <row r="107" spans="1:7" ht="12.75">
      <c r="A107" s="3"/>
      <c r="B107" s="3"/>
      <c r="C107" s="4"/>
      <c r="D107" s="5"/>
      <c r="E107" s="5"/>
      <c r="F107" s="6"/>
      <c r="G107" s="6"/>
    </row>
    <row r="108" spans="1:7" ht="12.75">
      <c r="A108" s="3"/>
      <c r="B108" s="3"/>
      <c r="C108" s="4"/>
      <c r="D108" s="5"/>
      <c r="E108" s="5"/>
      <c r="F108" s="6"/>
      <c r="G108" s="6"/>
    </row>
    <row r="109" spans="1:7" ht="12.75">
      <c r="A109" s="3"/>
      <c r="B109" s="3"/>
      <c r="C109" s="4"/>
      <c r="D109" s="5"/>
      <c r="E109" s="5"/>
      <c r="F109" s="6"/>
      <c r="G109" s="6"/>
    </row>
    <row r="110" spans="1:7" ht="12.75">
      <c r="A110" s="3"/>
      <c r="B110" s="3"/>
      <c r="C110" s="4"/>
      <c r="D110" s="5"/>
      <c r="E110" s="5"/>
      <c r="F110" s="6"/>
      <c r="G110" s="6"/>
    </row>
    <row r="111" spans="1:7" ht="12.75">
      <c r="A111" s="3"/>
      <c r="B111" s="3"/>
      <c r="C111" s="4"/>
      <c r="D111" s="5"/>
      <c r="E111" s="5"/>
      <c r="F111" s="6"/>
      <c r="G111" s="6"/>
    </row>
    <row r="112" spans="1:7" ht="12.75">
      <c r="A112" s="3"/>
      <c r="B112" s="3"/>
      <c r="C112" s="4"/>
      <c r="D112" s="5"/>
      <c r="E112" s="5"/>
      <c r="F112" s="6"/>
      <c r="G112" s="6"/>
    </row>
    <row r="113" spans="1:7" ht="12.75">
      <c r="A113" s="3"/>
      <c r="B113" s="3"/>
      <c r="C113" s="4"/>
      <c r="D113" s="5"/>
      <c r="E113" s="5"/>
      <c r="F113" s="6"/>
      <c r="G113" s="6"/>
    </row>
    <row r="114" spans="1:7" ht="12.75">
      <c r="A114" s="3"/>
      <c r="B114" s="3"/>
      <c r="C114" s="4"/>
      <c r="D114" s="5"/>
      <c r="E114" s="5"/>
      <c r="F114" s="6"/>
      <c r="G114" s="6"/>
    </row>
    <row r="115" spans="1:7" ht="12.75">
      <c r="A115" s="3"/>
      <c r="B115" s="3"/>
      <c r="C115" s="4"/>
      <c r="D115" s="5"/>
      <c r="E115" s="5"/>
      <c r="F115" s="6"/>
      <c r="G115" s="6"/>
    </row>
    <row r="116" spans="1:7" ht="12.75">
      <c r="A116" s="3"/>
      <c r="B116" s="3"/>
      <c r="C116" s="4"/>
      <c r="D116" s="5"/>
      <c r="E116" s="5"/>
      <c r="F116" s="6"/>
      <c r="G116" s="6"/>
    </row>
    <row r="117" spans="1:7" ht="12.75">
      <c r="A117" s="3"/>
      <c r="B117" s="3"/>
      <c r="C117" s="4"/>
      <c r="D117" s="5"/>
      <c r="E117" s="5"/>
      <c r="F117" s="6"/>
      <c r="G117" s="6"/>
    </row>
    <row r="118" spans="1:7" ht="12.75">
      <c r="A118" s="3"/>
      <c r="B118" s="3"/>
      <c r="C118" s="4"/>
      <c r="D118" s="5"/>
      <c r="E118" s="5"/>
      <c r="F118" s="6"/>
      <c r="G118" s="6"/>
    </row>
    <row r="119" spans="1:7" ht="12.75">
      <c r="A119" s="3"/>
      <c r="B119" s="3"/>
      <c r="C119" s="4"/>
      <c r="D119" s="5"/>
      <c r="E119" s="5"/>
      <c r="F119" s="6"/>
      <c r="G119" s="6"/>
    </row>
    <row r="120" spans="1:7" ht="12.75">
      <c r="A120" s="3"/>
      <c r="B120" s="3"/>
      <c r="C120" s="4"/>
      <c r="D120" s="5"/>
      <c r="E120" s="5"/>
      <c r="F120" s="6"/>
      <c r="G120" s="6"/>
    </row>
    <row r="121" spans="1:7" ht="12.75">
      <c r="A121" s="3"/>
      <c r="B121" s="3"/>
      <c r="C121" s="4"/>
      <c r="D121" s="5"/>
      <c r="E121" s="5"/>
      <c r="F121" s="6"/>
      <c r="G121" s="6"/>
    </row>
    <row r="122" spans="1:7" ht="12.75">
      <c r="A122" s="3"/>
      <c r="B122" s="3"/>
      <c r="C122" s="4"/>
      <c r="D122" s="5"/>
      <c r="E122" s="5"/>
      <c r="F122" s="6"/>
      <c r="G122" s="6"/>
    </row>
    <row r="123" spans="1:7" ht="12.75">
      <c r="A123" s="3"/>
      <c r="B123" s="3"/>
      <c r="C123" s="4"/>
      <c r="D123" s="5"/>
      <c r="E123" s="5"/>
      <c r="F123" s="6"/>
      <c r="G123" s="6"/>
    </row>
    <row r="124" spans="1:7" ht="12.75">
      <c r="A124" s="3"/>
      <c r="B124" s="3"/>
      <c r="C124" s="4"/>
      <c r="D124" s="5"/>
      <c r="E124" s="5"/>
      <c r="F124" s="6"/>
      <c r="G124" s="6"/>
    </row>
    <row r="125" spans="1:7" ht="12.75">
      <c r="A125" s="3"/>
      <c r="B125" s="3"/>
      <c r="C125" s="4"/>
      <c r="D125" s="5"/>
      <c r="E125" s="5"/>
      <c r="F125" s="6"/>
      <c r="G125" s="6"/>
    </row>
    <row r="126" spans="1:7" ht="12.75">
      <c r="A126" s="3"/>
      <c r="B126" s="3"/>
      <c r="C126" s="4"/>
      <c r="D126" s="5"/>
      <c r="E126" s="5"/>
      <c r="F126" s="6"/>
      <c r="G126" s="6"/>
    </row>
    <row r="127" spans="1:7" ht="12.75">
      <c r="A127" s="3"/>
      <c r="B127" s="3"/>
      <c r="C127" s="4"/>
      <c r="D127" s="5"/>
      <c r="E127" s="5"/>
      <c r="F127" s="6"/>
      <c r="G127" s="6"/>
    </row>
    <row r="128" spans="1:7" ht="12.75">
      <c r="A128" s="3"/>
      <c r="B128" s="3"/>
      <c r="C128" s="4"/>
      <c r="D128" s="5"/>
      <c r="E128" s="5"/>
      <c r="F128" s="6"/>
      <c r="G128" s="6"/>
    </row>
    <row r="129" spans="1:7" ht="12.75">
      <c r="A129" s="3"/>
      <c r="B129" s="3"/>
      <c r="C129" s="3"/>
      <c r="D129" s="5"/>
      <c r="E129" s="5"/>
      <c r="F129" s="6"/>
      <c r="G129" s="6"/>
    </row>
    <row r="130" spans="1:7" ht="12.75">
      <c r="A130" s="3"/>
      <c r="B130" s="3"/>
      <c r="C130" s="3"/>
      <c r="D130" s="5"/>
      <c r="E130" s="5"/>
      <c r="F130" s="6"/>
      <c r="G130" s="6"/>
    </row>
    <row r="131" spans="1:7" ht="12.75">
      <c r="A131" s="3"/>
      <c r="B131" s="3"/>
      <c r="C131" s="3"/>
      <c r="D131" s="5"/>
      <c r="E131" s="5"/>
      <c r="F131" s="6"/>
      <c r="G131" s="6"/>
    </row>
    <row r="132" spans="1:7" ht="12.75">
      <c r="A132" s="3"/>
      <c r="B132" s="3"/>
      <c r="C132" s="3"/>
      <c r="D132" s="5"/>
      <c r="E132" s="5"/>
      <c r="F132" s="6"/>
      <c r="G132" s="6"/>
    </row>
    <row r="133" spans="1:7" ht="12.75">
      <c r="A133" s="3"/>
      <c r="B133" s="3"/>
      <c r="C133" s="3"/>
      <c r="D133" s="5"/>
      <c r="E133" s="5"/>
      <c r="F133" s="3"/>
      <c r="G133" s="3"/>
    </row>
    <row r="134" spans="1:7" ht="12.75">
      <c r="A134" s="3"/>
      <c r="B134" s="3"/>
      <c r="C134" s="3"/>
      <c r="D134" s="5"/>
      <c r="E134" s="5"/>
      <c r="F134" s="3"/>
      <c r="G134" s="3"/>
    </row>
    <row r="135" spans="1:7" ht="12.75">
      <c r="A135" s="3"/>
      <c r="B135" s="3"/>
      <c r="C135" s="3"/>
      <c r="D135" s="5"/>
      <c r="E135" s="5"/>
      <c r="F135" s="3"/>
      <c r="G135" s="3"/>
    </row>
    <row r="136" spans="1:7" ht="12.75">
      <c r="A136" s="3"/>
      <c r="B136" s="3"/>
      <c r="C136" s="3"/>
      <c r="D136" s="5"/>
      <c r="E136" s="5"/>
      <c r="F136" s="3"/>
      <c r="G136" s="3"/>
    </row>
    <row r="137" spans="1:7" ht="12.75">
      <c r="A137" s="3"/>
      <c r="B137" s="3"/>
      <c r="C137" s="3"/>
      <c r="D137" s="5"/>
      <c r="E137" s="5"/>
      <c r="F137" s="3"/>
      <c r="G137" s="3"/>
    </row>
    <row r="138" spans="1:7" ht="12.75">
      <c r="A138" s="3"/>
      <c r="B138" s="3"/>
      <c r="C138" s="3"/>
      <c r="D138" s="5"/>
      <c r="E138" s="5"/>
      <c r="F138" s="3"/>
      <c r="G138" s="3"/>
    </row>
    <row r="139" spans="1:7" ht="12.75">
      <c r="A139" s="3"/>
      <c r="B139" s="3"/>
      <c r="C139" s="3"/>
      <c r="D139" s="5"/>
      <c r="E139" s="5"/>
      <c r="F139" s="3"/>
      <c r="G139" s="3"/>
    </row>
    <row r="140" spans="1:7" ht="12.75">
      <c r="A140" s="3"/>
      <c r="B140" s="3"/>
      <c r="C140" s="3"/>
      <c r="D140" s="5"/>
      <c r="E140" s="5"/>
      <c r="F140" s="3"/>
      <c r="G140" s="3"/>
    </row>
    <row r="141" spans="1:7" ht="12.75">
      <c r="A141" s="3"/>
      <c r="B141" s="3"/>
      <c r="C141" s="3"/>
      <c r="D141" s="5"/>
      <c r="E141" s="5"/>
      <c r="F141" s="3"/>
      <c r="G141" s="3"/>
    </row>
    <row r="142" spans="1:7" ht="12.75">
      <c r="A142" s="3"/>
      <c r="B142" s="3"/>
      <c r="C142" s="3"/>
      <c r="D142" s="5"/>
      <c r="E142" s="5"/>
      <c r="F142" s="3"/>
      <c r="G142" s="3"/>
    </row>
    <row r="143" spans="1:7" ht="12.75">
      <c r="A143" s="3"/>
      <c r="B143" s="3"/>
      <c r="C143" s="3"/>
      <c r="D143" s="5"/>
      <c r="E143" s="5"/>
      <c r="F143" s="3"/>
      <c r="G143" s="3"/>
    </row>
    <row r="144" spans="1:7" ht="12.75">
      <c r="A144" s="3"/>
      <c r="B144" s="3"/>
      <c r="C144" s="3"/>
      <c r="D144" s="5"/>
      <c r="E144" s="5"/>
      <c r="F144" s="3"/>
      <c r="G144" s="3"/>
    </row>
    <row r="145" spans="1:7" ht="12.75">
      <c r="A145" s="3"/>
      <c r="B145" s="3"/>
      <c r="C145" s="3"/>
      <c r="D145" s="5"/>
      <c r="E145" s="5"/>
      <c r="F145" s="3"/>
      <c r="G145" s="3"/>
    </row>
    <row r="146" spans="1:7" ht="12.75">
      <c r="A146" s="3"/>
      <c r="B146" s="3"/>
      <c r="C146" s="3"/>
      <c r="D146" s="5"/>
      <c r="E146" s="5"/>
      <c r="F146" s="3"/>
      <c r="G146" s="3"/>
    </row>
    <row r="147" spans="1:7" ht="12.75">
      <c r="A147" s="3"/>
      <c r="B147" s="3"/>
      <c r="C147" s="3"/>
      <c r="D147" s="5"/>
      <c r="E147" s="5"/>
      <c r="F147" s="3"/>
      <c r="G147" s="3"/>
    </row>
    <row r="148" spans="1:7" ht="12.75">
      <c r="A148" s="3"/>
      <c r="B148" s="3"/>
      <c r="C148" s="3"/>
      <c r="D148" s="5"/>
      <c r="E148" s="5"/>
      <c r="F148" s="3"/>
      <c r="G148" s="3"/>
    </row>
    <row r="149" spans="1:7" ht="12.75">
      <c r="A149" s="3"/>
      <c r="B149" s="3"/>
      <c r="C149" s="3"/>
      <c r="D149" s="5"/>
      <c r="E149" s="5"/>
      <c r="F149" s="3"/>
      <c r="G149" s="3"/>
    </row>
    <row r="150" spans="1:7" ht="12.75">
      <c r="A150" s="3"/>
      <c r="B150" s="3"/>
      <c r="C150" s="3"/>
      <c r="D150" s="5"/>
      <c r="E150" s="5"/>
      <c r="F150" s="3"/>
      <c r="G150" s="3"/>
    </row>
    <row r="151" spans="1:7" ht="12.75">
      <c r="A151" s="3"/>
      <c r="B151" s="3"/>
      <c r="C151" s="3"/>
      <c r="D151" s="5"/>
      <c r="E151" s="5"/>
      <c r="F151" s="3"/>
      <c r="G151" s="3"/>
    </row>
    <row r="152" spans="1:7" ht="12.75">
      <c r="A152" s="3"/>
      <c r="B152" s="3"/>
      <c r="C152" s="3"/>
      <c r="D152" s="5"/>
      <c r="E152" s="5"/>
      <c r="F152" s="3"/>
      <c r="G152" s="3"/>
    </row>
    <row r="153" spans="1:7" ht="12.75">
      <c r="A153" s="3"/>
      <c r="B153" s="3"/>
      <c r="C153" s="3"/>
      <c r="D153" s="5"/>
      <c r="E153" s="5"/>
      <c r="F153" s="3"/>
      <c r="G153" s="3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</sheetData>
  <sheetProtection/>
  <mergeCells count="7">
    <mergeCell ref="A26:F26"/>
    <mergeCell ref="A11:F11"/>
    <mergeCell ref="A5:G5"/>
    <mergeCell ref="A12:G12"/>
    <mergeCell ref="A17:F17"/>
    <mergeCell ref="A18:G18"/>
    <mergeCell ref="A25:F25"/>
  </mergeCells>
  <conditionalFormatting sqref="C6:C7">
    <cfRule type="expression" priority="37" dxfId="0" stopIfTrue="1">
      <formula>$C6=$BA6</formula>
    </cfRule>
  </conditionalFormatting>
  <conditionalFormatting sqref="D6:D8">
    <cfRule type="expression" priority="38" dxfId="0" stopIfTrue="1">
      <formula>$C6=$BB6</formula>
    </cfRule>
  </conditionalFormatting>
  <conditionalFormatting sqref="C10">
    <cfRule type="expression" priority="34" dxfId="0" stopIfTrue="1">
      <formula>$C10=$BE10</formula>
    </cfRule>
  </conditionalFormatting>
  <conditionalFormatting sqref="C10">
    <cfRule type="expression" priority="35" dxfId="0" stopIfTrue="1">
      <formula>$C10=$BE10</formula>
    </cfRule>
  </conditionalFormatting>
  <conditionalFormatting sqref="C8">
    <cfRule type="expression" priority="33" dxfId="0" stopIfTrue="1">
      <formula>$C8=$BE8</formula>
    </cfRule>
  </conditionalFormatting>
  <conditionalFormatting sqref="C8">
    <cfRule type="expression" priority="32" dxfId="0" stopIfTrue="1">
      <formula>$C8=$BE8</formula>
    </cfRule>
  </conditionalFormatting>
  <conditionalFormatting sqref="F6:F7">
    <cfRule type="expression" priority="31" dxfId="0" stopIfTrue="1">
      <formula>$C6=$BE6</formula>
    </cfRule>
  </conditionalFormatting>
  <conditionalFormatting sqref="C13">
    <cfRule type="expression" priority="29" dxfId="0" stopIfTrue="1">
      <formula>$C13=$BA13</formula>
    </cfRule>
  </conditionalFormatting>
  <conditionalFormatting sqref="D13:D16">
    <cfRule type="expression" priority="30" dxfId="0" stopIfTrue="1">
      <formula>$C13=$BB13</formula>
    </cfRule>
  </conditionalFormatting>
  <conditionalFormatting sqref="F13">
    <cfRule type="expression" priority="24" dxfId="0" stopIfTrue="1">
      <formula>$C13=$BE13</formula>
    </cfRule>
  </conditionalFormatting>
  <conditionalFormatting sqref="D9">
    <cfRule type="expression" priority="23" dxfId="0" stopIfTrue="1">
      <formula>$C9=$BB9</formula>
    </cfRule>
  </conditionalFormatting>
  <conditionalFormatting sqref="C9 F9">
    <cfRule type="expression" priority="21" dxfId="0" stopIfTrue="1">
      <formula>$C9=$BE9</formula>
    </cfRule>
  </conditionalFormatting>
  <conditionalFormatting sqref="C9">
    <cfRule type="expression" priority="22" dxfId="0" stopIfTrue="1">
      <formula>$C9=$BE9</formula>
    </cfRule>
  </conditionalFormatting>
  <conditionalFormatting sqref="C14:C15">
    <cfRule type="expression" priority="20" dxfId="0" stopIfTrue="1">
      <formula>$C14=$BA14</formula>
    </cfRule>
  </conditionalFormatting>
  <conditionalFormatting sqref="C16">
    <cfRule type="expression" priority="18" dxfId="0" stopIfTrue="1">
      <formula>$C16=$BE16</formula>
    </cfRule>
  </conditionalFormatting>
  <conditionalFormatting sqref="C16">
    <cfRule type="expression" priority="19" dxfId="0" stopIfTrue="1">
      <formula>$C16=$BE16</formula>
    </cfRule>
  </conditionalFormatting>
  <conditionalFormatting sqref="D10">
    <cfRule type="expression" priority="17" dxfId="0" stopIfTrue="1">
      <formula>$C10=$BB10</formula>
    </cfRule>
  </conditionalFormatting>
  <conditionalFormatting sqref="F14">
    <cfRule type="expression" priority="16" dxfId="0" stopIfTrue="1">
      <formula>$C14=$BE14</formula>
    </cfRule>
  </conditionalFormatting>
  <conditionalFormatting sqref="C19:C20">
    <cfRule type="expression" priority="14" dxfId="0" stopIfTrue="1">
      <formula>$C19=$BA19</formula>
    </cfRule>
  </conditionalFormatting>
  <conditionalFormatting sqref="D19:D20 D22">
    <cfRule type="expression" priority="15" dxfId="0" stopIfTrue="1">
      <formula>$C19=$BB19</formula>
    </cfRule>
  </conditionalFormatting>
  <conditionalFormatting sqref="C24">
    <cfRule type="expression" priority="12" dxfId="0" stopIfTrue="1">
      <formula>$C24=$BE24</formula>
    </cfRule>
  </conditionalFormatting>
  <conditionalFormatting sqref="C24">
    <cfRule type="expression" priority="13" dxfId="0" stopIfTrue="1">
      <formula>$C24=$BE24</formula>
    </cfRule>
  </conditionalFormatting>
  <conditionalFormatting sqref="C22">
    <cfRule type="expression" priority="11" dxfId="0" stopIfTrue="1">
      <formula>$C22=$BE22</formula>
    </cfRule>
  </conditionalFormatting>
  <conditionalFormatting sqref="C22">
    <cfRule type="expression" priority="10" dxfId="0" stopIfTrue="1">
      <formula>$C22=$BE22</formula>
    </cfRule>
  </conditionalFormatting>
  <conditionalFormatting sqref="F19:F20">
    <cfRule type="expression" priority="9" dxfId="0" stopIfTrue="1">
      <formula>$C19=$BE19</formula>
    </cfRule>
  </conditionalFormatting>
  <conditionalFormatting sqref="D23">
    <cfRule type="expression" priority="8" dxfId="0" stopIfTrue="1">
      <formula>$C23=$BB23</formula>
    </cfRule>
  </conditionalFormatting>
  <conditionalFormatting sqref="C23">
    <cfRule type="expression" priority="6" dxfId="0" stopIfTrue="1">
      <formula>$C23=$BE23</formula>
    </cfRule>
  </conditionalFormatting>
  <conditionalFormatting sqref="C23">
    <cfRule type="expression" priority="7" dxfId="0" stopIfTrue="1">
      <formula>$C23=$BE23</formula>
    </cfRule>
  </conditionalFormatting>
  <conditionalFormatting sqref="D24">
    <cfRule type="expression" priority="5" dxfId="0" stopIfTrue="1">
      <formula>$C24=$BB24</formula>
    </cfRule>
  </conditionalFormatting>
  <conditionalFormatting sqref="F23">
    <cfRule type="expression" priority="4" dxfId="0" stopIfTrue="1">
      <formula>$C23=$BE23</formula>
    </cfRule>
  </conditionalFormatting>
  <conditionalFormatting sqref="D21">
    <cfRule type="expression" priority="3" dxfId="0" stopIfTrue="1">
      <formula>$C21=$BB21</formula>
    </cfRule>
  </conditionalFormatting>
  <conditionalFormatting sqref="C21">
    <cfRule type="expression" priority="2" dxfId="0" stopIfTrue="1">
      <formula>$C21=$BE21</formula>
    </cfRule>
  </conditionalFormatting>
  <conditionalFormatting sqref="C21">
    <cfRule type="expression" priority="1" dxfId="0" stopIfTrue="1">
      <formula>$C21=$BE21</formula>
    </cfRule>
  </conditionalFormatting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2018-06-20T14:03:42Z</cp:lastPrinted>
  <dcterms:created xsi:type="dcterms:W3CDTF">2010-03-15T17:21:31Z</dcterms:created>
  <dcterms:modified xsi:type="dcterms:W3CDTF">2018-06-20T14:11:43Z</dcterms:modified>
  <cp:category/>
  <cp:version/>
  <cp:contentType/>
  <cp:contentStatus/>
</cp:coreProperties>
</file>